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10" activeTab="2"/>
  </bookViews>
  <sheets>
    <sheet name="【定制湖蟹】技术综合评分标准" sheetId="2" r:id="rId1"/>
    <sheet name="【塘蟹】技术综合评分标准 " sheetId="3" r:id="rId2"/>
    <sheet name="【定制湖蟹】商务报价评分标准" sheetId="4" r:id="rId3"/>
    <sheet name="【塘蟹】商务报价评分标准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<sst xmlns="http://schemas.openxmlformats.org/spreadsheetml/2006/main" count="296" uniqueCount="117">
  <si>
    <t>序号</t>
  </si>
  <si>
    <t>评议项目</t>
  </si>
  <si>
    <t>评分说明</t>
  </si>
  <si>
    <t>最低
分数</t>
  </si>
  <si>
    <t>满分
分值</t>
  </si>
  <si>
    <t>打分标准</t>
  </si>
  <si>
    <t>是否
客观分</t>
  </si>
  <si>
    <t>基础条件-资质完备性</t>
  </si>
  <si>
    <r>
      <rPr>
        <sz val="12"/>
        <color rgb="FF000000"/>
        <rFont val="华文楷体"/>
        <charset val="134"/>
      </rPr>
      <t>①营业执照</t>
    </r>
    <r>
      <rPr>
        <u/>
        <sz val="12"/>
        <color rgb="FFFF0000"/>
        <rFont val="华文楷体"/>
        <charset val="134"/>
      </rPr>
      <t>包含“大闸蟹养殖/销售”或“鲜活水产品销售”的经营范围</t>
    </r>
    <r>
      <rPr>
        <sz val="12"/>
        <color rgb="FF000000"/>
        <rFont val="华文楷体"/>
        <charset val="134"/>
      </rPr>
      <t xml:space="preserve">
②“苏州市阳澄湖大闸蟹行业协会”</t>
    </r>
    <r>
      <rPr>
        <u/>
        <sz val="12"/>
        <color rgb="FFFF0000"/>
        <rFont val="华文楷体"/>
        <charset val="134"/>
      </rPr>
      <t>协会成员的身份证明</t>
    </r>
    <r>
      <rPr>
        <sz val="12"/>
        <color rgb="FF000000"/>
        <rFont val="华文楷体"/>
        <charset val="134"/>
      </rPr>
      <t>，包括协会授予的常务副会长单位/副会长单位/常务理事单位/理事单位/会员单位等。
③</t>
    </r>
    <r>
      <rPr>
        <u/>
        <sz val="12"/>
        <color rgb="FFFF0000"/>
        <rFont val="华文楷体"/>
        <charset val="134"/>
      </rPr>
      <t>必须持有“阳澄湖大闸蟹地理标志证明商标”使用授权书</t>
    </r>
    <r>
      <rPr>
        <sz val="12"/>
        <color rgb="FF000000"/>
        <rFont val="华文楷体"/>
        <charset val="134"/>
      </rPr>
      <t>（由苏州市阳澄湖大闸蟹行业协会颁发的“湖区养殖”字样）</t>
    </r>
  </si>
  <si>
    <t>要求内容必须提供，有则10分，无则0分：</t>
  </si>
  <si>
    <t>是</t>
  </si>
  <si>
    <t>基础条件-养殖情况</t>
  </si>
  <si>
    <r>
      <rPr>
        <sz val="12"/>
        <color rgb="FF000000"/>
        <rFont val="华文楷体"/>
        <charset val="134"/>
      </rPr>
      <t>是否提供</t>
    </r>
    <r>
      <rPr>
        <u/>
        <sz val="12"/>
        <color rgb="FFFF0000"/>
        <rFont val="华文楷体"/>
        <charset val="134"/>
      </rPr>
      <t>养殖水域使用权证明</t>
    </r>
    <r>
      <rPr>
        <sz val="12"/>
        <color rgb="FF000000"/>
        <rFont val="华文楷体"/>
        <charset val="134"/>
      </rPr>
      <t>（如阳澄湖区域养殖基地的租赁/承包合同扫描件/养殖证养殖区域：需位于阳澄湖核心产区（东湖、中湖）
①养殖面积（自有养殖面积+合作蟹农养殖面积）；
②有暂养池（暂养池面积）</t>
    </r>
  </si>
  <si>
    <t>是否阳澄湖核心产区5分，每项符合标准2.5分，均满足10分；</t>
  </si>
  <si>
    <t>基础条件-产品质量安全</t>
  </si>
  <si>
    <r>
      <rPr>
        <sz val="12"/>
        <color rgb="FF000000"/>
        <rFont val="华文楷体"/>
        <charset val="134"/>
      </rPr>
      <t>过往</t>
    </r>
    <r>
      <rPr>
        <u/>
        <sz val="12"/>
        <color rgb="FFFF0000"/>
        <rFont val="华文楷体"/>
        <charset val="134"/>
      </rPr>
      <t>一年第三方检测报告</t>
    </r>
    <r>
      <rPr>
        <sz val="12"/>
        <color rgb="FF000000"/>
        <rFont val="华文楷体"/>
        <charset val="134"/>
      </rPr>
      <t>，确保氯霉素、孔雀石绿等禁用药物残留为“未检出”，重金属（铅、镉等）符合GB 2762《食品安全国家标准》。</t>
    </r>
    <r>
      <rPr>
        <u/>
        <sz val="12"/>
        <color rgb="FFFF0000"/>
        <rFont val="华文楷体"/>
        <charset val="134"/>
      </rPr>
      <t>本年度的检测报告于合同签订前完成递交，需提供承诺书盖章扫描件。</t>
    </r>
  </si>
  <si>
    <t>要求内容必须提供，有则5分，无则0分；</t>
  </si>
  <si>
    <t>基础条件-商誉及经营风险</t>
  </si>
  <si>
    <r>
      <rPr>
        <u/>
        <sz val="12"/>
        <color rgb="FFFF0000"/>
        <rFont val="华文楷体"/>
        <charset val="134"/>
      </rPr>
      <t>近3年无重大食品安全事故、无虚假宣传处罚的证明</t>
    </r>
    <r>
      <rPr>
        <sz val="12"/>
        <color rgb="FF000000"/>
        <rFont val="华文楷体"/>
        <charset val="134"/>
      </rPr>
      <t>（国家市场监管局官网查询截图）</t>
    </r>
  </si>
  <si>
    <t>要求内容必须提供，有则5分，无则0分：</t>
  </si>
  <si>
    <t>定制包装设计方案</t>
  </si>
  <si>
    <r>
      <rPr>
        <u/>
        <sz val="12"/>
        <color rgb="FFFF0000"/>
        <rFont val="华文楷体"/>
        <charset val="134"/>
      </rPr>
      <t>是否按金茂需求进行包装设计</t>
    </r>
    <r>
      <rPr>
        <sz val="12"/>
        <color rgb="FF000000"/>
        <rFont val="华文楷体"/>
        <charset val="134"/>
      </rPr>
      <t>（蟹卡、卡托、包装盒材质、提货H5、商详页等）提案：
①蟹卡设计：
设计要求：设计新颖时尚，品质感突出，体现金茂服务悦邻品牌元素
②卡托设计：
设计要求：外观与蟹卡搭配，使用便捷，品质感突出，体现金茂服务悦邻品牌元素
③包装设计：
（1）外包装设计：要求材质稳定，安全耐用，品质感突出，体现金茂服务悦邻品牌元素
（2）是否符合包装内配要求：冰袋、蟹三件、保温箱、外封膜等。</t>
    </r>
  </si>
  <si>
    <t>要求内容必须提供，具备定制包装设计及制作能力5分，设计提案由评审小组进行感官喜好（1-15分）打分，取平均分。</t>
  </si>
  <si>
    <t>否</t>
  </si>
  <si>
    <t>产能与库存保障</t>
  </si>
  <si>
    <r>
      <rPr>
        <sz val="12"/>
        <rFont val="华文楷体"/>
        <charset val="134"/>
      </rPr>
      <t>是否提供</t>
    </r>
    <r>
      <rPr>
        <u/>
        <sz val="12"/>
        <color rgb="FFFF0000"/>
        <rFont val="华文楷体"/>
        <charset val="134"/>
      </rPr>
      <t>过去3年内销售记录不低于200万元的销售合同扫描件或有金额体现的结算证明）</t>
    </r>
  </si>
  <si>
    <t>要求内容必须提供，无则0分；【大于1000万】5分，【500-1000万】3分，【200-500万】2分；</t>
  </si>
  <si>
    <t>履约能力及售后保障</t>
  </si>
  <si>
    <r>
      <rPr>
        <sz val="12"/>
        <color rgb="FF000000"/>
        <rFont val="华文楷体"/>
        <charset val="134"/>
      </rPr>
      <t>①阳澄湖礼品卡有效期为:【永久有效】，使用京东或顺丰发货；
②支持全国一件代发，接受金茂订单24小时内完成订单发货，满足金茂服务区域省市八大区（京津冀辽、晋豫陕甘、鲁、苏皖、江浙沪闽、鄂湘赣粤、川渝黔滇、琼）；
③蟹卡预约提货方式，支持400电话、第三方兑换系统以及扫码提货。提货使用顺丰或京东冷链物流发货，阳澄湖产地直发，使用香草捆绑大闸蟹；</t>
    </r>
    <r>
      <rPr>
        <sz val="12"/>
        <rFont val="华文楷体"/>
        <charset val="134"/>
      </rPr>
      <t xml:space="preserve">
④有专属的客服团队，承接悦邻商城客服的订单发货、客户答疑及售后处理，可保证周末及节假日正常响应。售后响应和处理时效（30分钟内响应，24小时内处理完毕）；
⑤符合售后标准：收货不新鲜或死蟹的包退包赔政策（送达甲方或甲方客户手中，水分流失比例限定在5%之内，缺斤少两的计算规则:1-[实际收到大闸蟹的重量/(应受到大闸蟹正确重量-水分损耗)]*实际购买订单金额；当缺少的重量比例大于等于20%，直接整只赔付）。</t>
    </r>
  </si>
  <si>
    <t>每项满分4分，共20分</t>
  </si>
  <si>
    <t>付款条件</t>
  </si>
  <si>
    <t>接受月度结算，依据实际交付提货对账；开具等额增值税专用发票，合作期内产生所有阳澄湖大闸蟹礼品卡于三年内完成结算，三年期内仍存在未进行提货的蟹卡，由乙方保障提货。</t>
  </si>
  <si>
    <t>满足条件5分，不满足0分；</t>
  </si>
  <si>
    <t>产品履约质保金</t>
  </si>
  <si>
    <t>同意缴纳产品履约质保金10000元，保证“一蟹一扣”，若出现缺少蟹扣或假冒伪劣产品，将扣罚质保金并承担法律责任。出现三次以上，将终止合作并列入黑名单。</t>
  </si>
  <si>
    <t>满足条件10分，不满足0分；</t>
  </si>
  <si>
    <t>销售激励支持</t>
  </si>
  <si>
    <r>
      <rPr>
        <sz val="12"/>
        <color rgb="FF000000"/>
        <rFont val="华文楷体"/>
        <charset val="134"/>
      </rPr>
      <t xml:space="preserve">是否提供销售激励费用
</t>
    </r>
    <r>
      <rPr>
        <sz val="12"/>
        <color rgb="FF000000"/>
        <rFont val="Wingdings 2"/>
        <charset val="134"/>
      </rPr>
      <t>£</t>
    </r>
    <r>
      <rPr>
        <sz val="12"/>
        <color rgb="FF000000"/>
        <rFont val="华文楷体"/>
        <charset val="134"/>
      </rPr>
      <t>支持10000元起，附带销售激励方案</t>
    </r>
  </si>
  <si>
    <t>无则0分，有则按销售激励方案，由评审小组进行（1-5分）打分，取平均分</t>
  </si>
  <si>
    <t>营销物料及宣传支持</t>
  </si>
  <si>
    <t>①免费品鉴及赠品支持；
②线下市集门岗提供营销物料：易拉宝、彩页/KT板广告、包装堆头展示；
③具备专业运营协作团队，支持提供湖区溯源直播、溯源视频、养殖照片拍摄，产品评测等内容产出能力，可用于后续产品宣传社群营销专属文案设计以及图片设计方案；
④可配合在养殖区设立横幅或牌匾（金茂服务专属养殖区）/（湖面养殖专用）。</t>
  </si>
  <si>
    <t xml:space="preserve">无则0分，每项满分2.5分，共10分 </t>
  </si>
  <si>
    <t>最低分数</t>
  </si>
  <si>
    <t>满分分值</t>
  </si>
  <si>
    <t>是否客观分</t>
  </si>
  <si>
    <r>
      <rPr>
        <sz val="12"/>
        <color rgb="FF000000"/>
        <rFont val="华文楷体"/>
        <charset val="134"/>
      </rPr>
      <t>①营业执照</t>
    </r>
    <r>
      <rPr>
        <u/>
        <sz val="12"/>
        <color rgb="FFFF0000"/>
        <rFont val="华文楷体"/>
        <charset val="134"/>
      </rPr>
      <t>包含“大闸蟹养殖/销售”或“鲜活水产品销售”的经营范围</t>
    </r>
    <r>
      <rPr>
        <sz val="12"/>
        <color rgb="FF000000"/>
        <rFont val="华文楷体"/>
        <charset val="134"/>
      </rPr>
      <t xml:space="preserve">
②“苏州市阳澄湖大闸蟹行业协会”</t>
    </r>
    <r>
      <rPr>
        <u/>
        <sz val="12"/>
        <color rgb="FFFF0000"/>
        <rFont val="华文楷体"/>
        <charset val="134"/>
      </rPr>
      <t>协会成员的身份证明</t>
    </r>
    <r>
      <rPr>
        <sz val="12"/>
        <color rgb="FF000000"/>
        <rFont val="华文楷体"/>
        <charset val="134"/>
      </rPr>
      <t>，包括协会授予的常务副会长单位/副会长单位/常务理事单位/理事单位/会员单位等。
③必须</t>
    </r>
    <r>
      <rPr>
        <u/>
        <sz val="12"/>
        <color rgb="FFFF0000"/>
        <rFont val="华文楷体"/>
        <charset val="134"/>
      </rPr>
      <t>持有“阳澄湖大闸蟹地理标志证明商标”使用授权书</t>
    </r>
    <r>
      <rPr>
        <sz val="12"/>
        <color rgb="FF000000"/>
        <rFont val="华文楷体"/>
        <charset val="134"/>
      </rPr>
      <t>（由苏州市阳澄湖大闸蟹行业协会颁发的“高标准养殖”字样）
④品牌塘蟹的</t>
    </r>
    <r>
      <rPr>
        <u/>
        <sz val="12"/>
        <color rgb="FFFF0000"/>
        <rFont val="华文楷体"/>
        <charset val="134"/>
      </rPr>
      <t>商标注册证</t>
    </r>
    <r>
      <rPr>
        <sz val="12"/>
        <color rgb="FF000000"/>
        <rFont val="华文楷体"/>
        <charset val="134"/>
      </rPr>
      <t>。</t>
    </r>
  </si>
  <si>
    <t>要求内容必须提供，有则15分，无则0分：</t>
  </si>
  <si>
    <r>
      <rPr>
        <sz val="12"/>
        <color rgb="FF000000"/>
        <rFont val="华文楷体"/>
        <charset val="134"/>
      </rPr>
      <t>是否提供</t>
    </r>
    <r>
      <rPr>
        <u/>
        <sz val="12"/>
        <color rgb="FFFF0000"/>
        <rFont val="华文楷体"/>
        <charset val="134"/>
      </rPr>
      <t>养殖水域使用权证明</t>
    </r>
    <r>
      <rPr>
        <sz val="12"/>
        <color rgb="FF000000"/>
        <rFont val="华文楷体"/>
        <charset val="134"/>
      </rPr>
      <t>（如阳澄湖区域养殖基地的租赁/承包合同扫描件/养殖证养殖区域：
①养殖面积（自有养殖面积+合作蟹农养殖面积）；
②有暂养池</t>
    </r>
  </si>
  <si>
    <t>是否阳澄湖产区5分，每项符合标准2.5分，均满足10分；</t>
  </si>
  <si>
    <t>每项满分5分，共25分</t>
  </si>
  <si>
    <t>无则0分，有则按销售激励方案，由评审小组进行（1-10分）打分，取平均分</t>
  </si>
  <si>
    <t xml:space="preserve">阳澄湖大闸蟹产品报价清单  </t>
  </si>
  <si>
    <r>
      <rPr>
        <b/>
        <sz val="7"/>
        <color rgb="FFFF0000"/>
        <rFont val="仿宋"/>
        <charset val="134"/>
      </rPr>
      <t>*</t>
    </r>
    <r>
      <rPr>
        <b/>
        <sz val="7"/>
        <color theme="1"/>
        <rFont val="仿宋"/>
        <charset val="134"/>
      </rPr>
      <t xml:space="preserve">以下报价含税含运一件代发（冷链阳澄湖发货），税点9%，偏远地区除外；
其中偏远地区包含港、澳、台、内蒙古、西藏、新疆宁夏、黑龙江、吉林、海南等；以及不可抗力因素影响无法配送地区；
</t>
    </r>
    <r>
      <rPr>
        <b/>
        <sz val="7"/>
        <color rgb="FFFF0000"/>
        <rFont val="仿宋"/>
        <charset val="134"/>
      </rPr>
      <t>*</t>
    </r>
    <r>
      <rPr>
        <b/>
        <sz val="7"/>
        <color theme="1"/>
        <rFont val="仿宋"/>
        <charset val="134"/>
      </rPr>
      <t xml:space="preserve">内容物报价仅提供裸蟹的报价；
</t>
    </r>
    <r>
      <rPr>
        <b/>
        <sz val="7"/>
        <color rgb="FFFF0000"/>
        <rFont val="仿宋"/>
        <charset val="134"/>
      </rPr>
      <t>*</t>
    </r>
    <r>
      <rPr>
        <b/>
        <sz val="7"/>
        <color theme="1"/>
        <rFont val="仿宋"/>
        <charset val="134"/>
      </rPr>
      <t>礼盒包装报价需包含除裸蟹之外的，其他全部费用的报价，包括但不限于包装、运费、税费等；</t>
    </r>
  </si>
  <si>
    <t>产品名称</t>
  </si>
  <si>
    <t>规格内配</t>
  </si>
  <si>
    <t>预估销量</t>
  </si>
  <si>
    <t>内容物
供货单价</t>
  </si>
  <si>
    <t>礼盒包装
供货单价</t>
  </si>
  <si>
    <t>合计报价</t>
  </si>
  <si>
    <t>规格型号</t>
  </si>
  <si>
    <t>其中：雄蟹</t>
  </si>
  <si>
    <t>其中：雌蟹</t>
  </si>
  <si>
    <t>定制湖蟹</t>
  </si>
  <si>
    <t>十只装礼盒</t>
  </si>
  <si>
    <t>公5.0两*5只</t>
  </si>
  <si>
    <t>母4.0两*5只</t>
  </si>
  <si>
    <t>公4.5两*5只</t>
  </si>
  <si>
    <t>母3.5两*5只</t>
  </si>
  <si>
    <t>八只装礼盒</t>
  </si>
  <si>
    <t>公4.5两*4只</t>
  </si>
  <si>
    <t>母3.5两*4只</t>
  </si>
  <si>
    <t>公4.0两*5只</t>
  </si>
  <si>
    <t>母3.0两*5只</t>
  </si>
  <si>
    <t>公4.0两*4只</t>
  </si>
  <si>
    <t>母3.0两*4只</t>
  </si>
  <si>
    <t>公3.5两*4只</t>
  </si>
  <si>
    <t>母2.5两*4只</t>
  </si>
  <si>
    <t>六只装礼盒</t>
  </si>
  <si>
    <t>公3.5两*3只</t>
  </si>
  <si>
    <t>母2.5两*3只</t>
  </si>
  <si>
    <t>四只装礼盒</t>
  </si>
  <si>
    <t>公3.5两*2只</t>
  </si>
  <si>
    <t>母2.5两*2只</t>
  </si>
  <si>
    <t>合计</t>
  </si>
  <si>
    <t>/</t>
  </si>
  <si>
    <t>规格克重</t>
  </si>
  <si>
    <t>单只蟹
供货单价</t>
  </si>
  <si>
    <t>礼盒包装
6只装供货价</t>
  </si>
  <si>
    <t>礼盒包装
8只装供货价</t>
  </si>
  <si>
    <t>雄蟹</t>
  </si>
  <si>
    <t>公6.5两*1只</t>
  </si>
  <si>
    <t>公6.0两*1只</t>
  </si>
  <si>
    <t>公5.5两*1只</t>
  </si>
  <si>
    <t>公5.0两*1只</t>
  </si>
  <si>
    <t>公4.5两*1只</t>
  </si>
  <si>
    <t>公4.0两*1只</t>
  </si>
  <si>
    <t>公3.5两*1只</t>
  </si>
  <si>
    <t>公3.0两*1只</t>
  </si>
  <si>
    <t>品牌塘蟹</t>
  </si>
  <si>
    <t>雌蟹</t>
  </si>
  <si>
    <t>母6.0两*1只</t>
  </si>
  <si>
    <t>母5.5两*1只</t>
  </si>
  <si>
    <t>母5.0两*1只</t>
  </si>
  <si>
    <t>母4.5两*1只</t>
  </si>
  <si>
    <t>母4.0两*1只</t>
  </si>
  <si>
    <t>母3.5两*1只</t>
  </si>
  <si>
    <t>母3.0两*1只</t>
  </si>
  <si>
    <t>母2.5两*1只</t>
  </si>
  <si>
    <t>*以下报价含税含运一件代发（冷链阳澄湖发货），税点9%，偏远地区除外；
其中偏远地区包含港、澳、台、内蒙古、西藏、新疆宁夏、黑龙江、吉林、海南等；以及不可抗力因素影响无法配送地区；
*内容物报价仅提供裸蟹的报价；
*礼盒包装报价需包含除裸蟹之外的，其他全部费用的报价，包括但不限于包装、运费、税费等；</t>
  </si>
  <si>
    <t>预估数量</t>
  </si>
  <si>
    <t>自有品牌塘蟹</t>
  </si>
  <si>
    <t>公6.0两*5只</t>
  </si>
  <si>
    <t>母4.5两*5只</t>
  </si>
  <si>
    <t>公5.0两*4只</t>
  </si>
  <si>
    <t>母4.0两*4只</t>
  </si>
  <si>
    <t>公3.0两*4只</t>
  </si>
  <si>
    <t>母2.0两*4只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</si>
</sst>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.00_);[Red]\(0.00\)"/>
  </numFmts>
  <fonts count="37">
    <font>
      <sz val="11"/>
      <color indexed="8"/>
      <name val="宋体"/>
      <charset val="134"/>
      <scheme val="minor"/>
    </font>
    <font>
      <b/>
      <sz val="11"/>
      <color theme="1"/>
      <name val="仿宋"/>
      <charset val="134"/>
    </font>
    <font>
      <b/>
      <sz val="6"/>
      <name val="仿宋"/>
      <charset val="134"/>
    </font>
    <font>
      <b/>
      <sz val="8"/>
      <name val="仿宋"/>
      <charset val="134"/>
    </font>
    <font>
      <sz val="6"/>
      <color theme="1"/>
      <name val="仿宋"/>
      <charset val="134"/>
    </font>
    <font>
      <b/>
      <sz val="8"/>
      <color theme="1"/>
      <name val="仿宋"/>
      <charset val="134"/>
    </font>
    <font>
      <sz val="8"/>
      <color theme="1"/>
      <name val="仿宋"/>
      <charset val="134"/>
    </font>
    <font>
      <b/>
      <sz val="7"/>
      <color rgb="FFFF0000"/>
      <name val="仿宋"/>
      <charset val="134"/>
    </font>
    <font>
      <b/>
      <sz val="12"/>
      <color indexed="9"/>
      <name val="华文楷体"/>
      <charset val="134"/>
    </font>
    <font>
      <sz val="12"/>
      <color rgb="FF000000"/>
      <name val="华文楷体"/>
      <charset val="134"/>
    </font>
    <font>
      <b/>
      <sz val="12"/>
      <color rgb="FF000000"/>
      <name val="华文楷体"/>
      <charset val="134"/>
    </font>
    <font>
      <sz val="12"/>
      <color indexed="8"/>
      <name val="华文楷体"/>
      <charset val="134"/>
    </font>
    <font>
      <u/>
      <sz val="12"/>
      <color rgb="FFFF0000"/>
      <name val="华文楷体"/>
      <charset val="134"/>
    </font>
    <font>
      <sz val="12"/>
      <name val="华文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b/>
      <sz val="7"/>
      <color theme="1"/>
      <name val="仿宋"/>
      <charset val="134"/>
    </font>
    <font>
      <sz val="12"/>
      <color rgb="FF000000"/>
      <name val="Wingdings 2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6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9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0" borderId="0"/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J6" sqref="J6"/>
    </sheetView>
  </sheetViews>
  <sheetFormatPr defaultColWidth="9.02654867256637" defaultRowHeight="13.5" outlineLevelCol="6"/>
  <cols>
    <col min="1" max="1" width="5.04424778761062" customWidth="1"/>
    <col min="2" max="2" width="31.3362831858407" customWidth="1"/>
    <col min="3" max="3" width="72.1592920353982" customWidth="1"/>
    <col min="5" max="5" width="7.67256637168142" customWidth="1"/>
    <col min="6" max="6" width="26.7610619469027" customWidth="1"/>
  </cols>
  <sheetData>
    <row r="1" s="19" customFormat="1" ht="34.5" spans="1:7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35" t="s">
        <v>6</v>
      </c>
    </row>
    <row r="2" ht="85.15" spans="1:7">
      <c r="A2" s="30">
        <v>1</v>
      </c>
      <c r="B2" s="28" t="s">
        <v>7</v>
      </c>
      <c r="C2" s="32" t="s">
        <v>8</v>
      </c>
      <c r="D2" s="30">
        <v>0</v>
      </c>
      <c r="E2" s="30">
        <v>10</v>
      </c>
      <c r="F2" s="31" t="s">
        <v>9</v>
      </c>
      <c r="G2" s="26" t="s">
        <v>10</v>
      </c>
    </row>
    <row r="3" ht="68.25" spans="1:7">
      <c r="A3" s="30">
        <v>2</v>
      </c>
      <c r="B3" s="28" t="s">
        <v>11</v>
      </c>
      <c r="C3" s="32" t="s">
        <v>12</v>
      </c>
      <c r="D3" s="30">
        <v>0</v>
      </c>
      <c r="E3" s="30">
        <v>10</v>
      </c>
      <c r="F3" s="31" t="s">
        <v>13</v>
      </c>
      <c r="G3" s="26" t="s">
        <v>10</v>
      </c>
    </row>
    <row r="4" ht="51.4" spans="1:7">
      <c r="A4" s="30">
        <v>3</v>
      </c>
      <c r="B4" s="28" t="s">
        <v>14</v>
      </c>
      <c r="C4" s="32" t="s">
        <v>15</v>
      </c>
      <c r="D4" s="30">
        <v>0</v>
      </c>
      <c r="E4" s="30">
        <v>3</v>
      </c>
      <c r="F4" s="31" t="s">
        <v>16</v>
      </c>
      <c r="G4" s="26" t="s">
        <v>10</v>
      </c>
    </row>
    <row r="5" ht="34.5" spans="1:7">
      <c r="A5" s="30">
        <v>4</v>
      </c>
      <c r="B5" s="28" t="s">
        <v>17</v>
      </c>
      <c r="C5" s="36" t="s">
        <v>18</v>
      </c>
      <c r="D5" s="30">
        <v>0</v>
      </c>
      <c r="E5" s="30">
        <v>2</v>
      </c>
      <c r="F5" s="31" t="s">
        <v>19</v>
      </c>
      <c r="G5" s="26" t="s">
        <v>10</v>
      </c>
    </row>
    <row r="6" ht="186.4" spans="1:7">
      <c r="A6" s="30">
        <v>5</v>
      </c>
      <c r="B6" s="28" t="s">
        <v>20</v>
      </c>
      <c r="C6" s="36" t="s">
        <v>21</v>
      </c>
      <c r="D6" s="30">
        <v>0</v>
      </c>
      <c r="E6" s="30">
        <v>20</v>
      </c>
      <c r="F6" s="31" t="s">
        <v>22</v>
      </c>
      <c r="G6" s="26" t="s">
        <v>23</v>
      </c>
    </row>
    <row r="7" ht="68.25" spans="1:7">
      <c r="A7" s="30">
        <v>6</v>
      </c>
      <c r="B7" s="28" t="s">
        <v>24</v>
      </c>
      <c r="C7" s="29" t="s">
        <v>25</v>
      </c>
      <c r="D7" s="30">
        <v>0</v>
      </c>
      <c r="E7" s="30">
        <v>5</v>
      </c>
      <c r="F7" s="31" t="s">
        <v>26</v>
      </c>
      <c r="G7" s="26" t="s">
        <v>10</v>
      </c>
    </row>
    <row r="8" ht="220.15" spans="1:7">
      <c r="A8" s="30">
        <v>7</v>
      </c>
      <c r="B8" s="28" t="s">
        <v>27</v>
      </c>
      <c r="C8" s="32" t="s">
        <v>28</v>
      </c>
      <c r="D8" s="30">
        <v>0</v>
      </c>
      <c r="E8" s="30">
        <v>20</v>
      </c>
      <c r="F8" s="31" t="s">
        <v>29</v>
      </c>
      <c r="G8" s="26" t="s">
        <v>10</v>
      </c>
    </row>
    <row r="9" ht="51.4" spans="1:7">
      <c r="A9" s="30">
        <v>8</v>
      </c>
      <c r="B9" s="28" t="s">
        <v>30</v>
      </c>
      <c r="C9" s="32" t="s">
        <v>31</v>
      </c>
      <c r="D9" s="30">
        <v>0</v>
      </c>
      <c r="E9" s="30">
        <v>5</v>
      </c>
      <c r="F9" s="31" t="s">
        <v>32</v>
      </c>
      <c r="G9" s="26" t="s">
        <v>10</v>
      </c>
    </row>
    <row r="10" ht="51.4" spans="1:7">
      <c r="A10" s="30">
        <v>9</v>
      </c>
      <c r="B10" s="28" t="s">
        <v>33</v>
      </c>
      <c r="C10" s="32" t="s">
        <v>34</v>
      </c>
      <c r="D10" s="30">
        <v>0</v>
      </c>
      <c r="E10" s="30">
        <v>10</v>
      </c>
      <c r="F10" s="31" t="s">
        <v>35</v>
      </c>
      <c r="G10" s="26" t="s">
        <v>10</v>
      </c>
    </row>
    <row r="11" ht="51.4" spans="1:7">
      <c r="A11" s="30">
        <v>10</v>
      </c>
      <c r="B11" s="28" t="s">
        <v>36</v>
      </c>
      <c r="C11" s="32" t="s">
        <v>37</v>
      </c>
      <c r="D11" s="30">
        <v>0</v>
      </c>
      <c r="E11" s="30">
        <v>5</v>
      </c>
      <c r="F11" s="31" t="s">
        <v>38</v>
      </c>
      <c r="G11" s="26" t="s">
        <v>23</v>
      </c>
    </row>
    <row r="12" ht="118.9" spans="1:7">
      <c r="A12" s="30">
        <v>11</v>
      </c>
      <c r="B12" s="28" t="s">
        <v>39</v>
      </c>
      <c r="C12" s="32" t="s">
        <v>40</v>
      </c>
      <c r="D12" s="30">
        <v>0</v>
      </c>
      <c r="E12" s="30">
        <v>10</v>
      </c>
      <c r="F12" s="31" t="s">
        <v>41</v>
      </c>
      <c r="G12" s="34" t="s">
        <v>10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opLeftCell="A6" workbookViewId="0">
      <selection activeCell="A1" sqref="A1:G11"/>
    </sheetView>
  </sheetViews>
  <sheetFormatPr defaultColWidth="9.02654867256637" defaultRowHeight="13.5" outlineLevelCol="6"/>
  <cols>
    <col min="1" max="1" width="5.04424778761062" customWidth="1"/>
    <col min="2" max="2" width="31.3362831858407" customWidth="1"/>
    <col min="3" max="3" width="72.1592920353982" customWidth="1"/>
    <col min="6" max="6" width="26.7610619469027" customWidth="1"/>
  </cols>
  <sheetData>
    <row r="1" s="19" customFormat="1" ht="33.75" spans="1:7">
      <c r="A1" s="20" t="s">
        <v>0</v>
      </c>
      <c r="B1" s="20" t="s">
        <v>1</v>
      </c>
      <c r="C1" s="20" t="s">
        <v>2</v>
      </c>
      <c r="D1" s="20" t="s">
        <v>42</v>
      </c>
      <c r="E1" s="20" t="s">
        <v>43</v>
      </c>
      <c r="F1" s="20" t="s">
        <v>5</v>
      </c>
      <c r="G1" s="21" t="s">
        <v>44</v>
      </c>
    </row>
    <row r="2" ht="101.25" spans="1:7">
      <c r="A2" s="22">
        <v>1</v>
      </c>
      <c r="B2" s="23" t="s">
        <v>7</v>
      </c>
      <c r="C2" s="24" t="s">
        <v>45</v>
      </c>
      <c r="D2" s="22">
        <v>0</v>
      </c>
      <c r="E2" s="22">
        <v>15</v>
      </c>
      <c r="F2" s="25" t="s">
        <v>46</v>
      </c>
      <c r="G2" s="26" t="s">
        <v>10</v>
      </c>
    </row>
    <row r="3" ht="67.5" spans="1:7">
      <c r="A3" s="22">
        <v>2</v>
      </c>
      <c r="B3" s="23" t="s">
        <v>11</v>
      </c>
      <c r="C3" s="24" t="s">
        <v>47</v>
      </c>
      <c r="D3" s="22">
        <v>0</v>
      </c>
      <c r="E3" s="22">
        <v>10</v>
      </c>
      <c r="F3" s="25" t="s">
        <v>48</v>
      </c>
      <c r="G3" s="26" t="s">
        <v>10</v>
      </c>
    </row>
    <row r="4" ht="50.65" spans="1:7">
      <c r="A4" s="22">
        <v>3</v>
      </c>
      <c r="B4" s="23" t="s">
        <v>14</v>
      </c>
      <c r="C4" s="24" t="s">
        <v>15</v>
      </c>
      <c r="D4" s="22">
        <v>0</v>
      </c>
      <c r="E4" s="22">
        <v>5</v>
      </c>
      <c r="F4" s="25" t="s">
        <v>19</v>
      </c>
      <c r="G4" s="26" t="s">
        <v>10</v>
      </c>
    </row>
    <row r="5" ht="34.5" spans="1:7">
      <c r="A5" s="22">
        <v>4</v>
      </c>
      <c r="B5" s="23" t="s">
        <v>17</v>
      </c>
      <c r="C5" s="27" t="s">
        <v>18</v>
      </c>
      <c r="D5" s="22">
        <v>0</v>
      </c>
      <c r="E5" s="22">
        <v>5</v>
      </c>
      <c r="F5" s="25" t="s">
        <v>19</v>
      </c>
      <c r="G5" s="26" t="s">
        <v>10</v>
      </c>
    </row>
    <row r="6" ht="68.25" spans="1:7">
      <c r="A6" s="22"/>
      <c r="B6" s="28" t="s">
        <v>24</v>
      </c>
      <c r="C6" s="29" t="s">
        <v>25</v>
      </c>
      <c r="D6" s="30">
        <v>0</v>
      </c>
      <c r="E6" s="30">
        <v>5</v>
      </c>
      <c r="F6" s="31" t="s">
        <v>26</v>
      </c>
      <c r="G6" s="26" t="s">
        <v>10</v>
      </c>
    </row>
    <row r="7" ht="220.15" spans="1:7">
      <c r="A7" s="22">
        <v>6</v>
      </c>
      <c r="B7" s="28" t="s">
        <v>27</v>
      </c>
      <c r="C7" s="32" t="s">
        <v>28</v>
      </c>
      <c r="D7" s="30">
        <v>0</v>
      </c>
      <c r="E7" s="30">
        <v>25</v>
      </c>
      <c r="F7" s="31" t="s">
        <v>49</v>
      </c>
      <c r="G7" s="26" t="s">
        <v>10</v>
      </c>
    </row>
    <row r="8" ht="51.4" spans="1:7">
      <c r="A8" s="22">
        <v>7</v>
      </c>
      <c r="B8" s="28" t="s">
        <v>30</v>
      </c>
      <c r="C8" s="32" t="s">
        <v>31</v>
      </c>
      <c r="D8" s="30">
        <v>0</v>
      </c>
      <c r="E8" s="30">
        <v>5</v>
      </c>
      <c r="F8" s="31" t="s">
        <v>32</v>
      </c>
      <c r="G8" s="26" t="s">
        <v>10</v>
      </c>
    </row>
    <row r="9" ht="51.4" spans="1:7">
      <c r="A9" s="22">
        <v>8</v>
      </c>
      <c r="B9" s="28" t="s">
        <v>33</v>
      </c>
      <c r="C9" s="32" t="s">
        <v>34</v>
      </c>
      <c r="D9" s="30">
        <v>0</v>
      </c>
      <c r="E9" s="30">
        <v>10</v>
      </c>
      <c r="F9" s="31" t="s">
        <v>35</v>
      </c>
      <c r="G9" s="26" t="s">
        <v>10</v>
      </c>
    </row>
    <row r="10" ht="51.4" spans="1:7">
      <c r="A10" s="22">
        <v>9</v>
      </c>
      <c r="B10" s="28" t="s">
        <v>36</v>
      </c>
      <c r="C10" s="32" t="s">
        <v>37</v>
      </c>
      <c r="D10" s="30">
        <v>0</v>
      </c>
      <c r="E10" s="30">
        <v>10</v>
      </c>
      <c r="F10" s="31" t="s">
        <v>50</v>
      </c>
      <c r="G10" s="26" t="s">
        <v>23</v>
      </c>
    </row>
    <row r="11" ht="118.9" spans="1:7">
      <c r="A11" s="33">
        <v>10</v>
      </c>
      <c r="B11" s="28" t="s">
        <v>39</v>
      </c>
      <c r="C11" s="32" t="s">
        <v>40</v>
      </c>
      <c r="D11" s="30">
        <v>0</v>
      </c>
      <c r="E11" s="30">
        <v>10</v>
      </c>
      <c r="F11" s="31" t="s">
        <v>41</v>
      </c>
      <c r="G11" s="34" t="s">
        <v>10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zoomScale="145" zoomScaleNormal="145" workbookViewId="0">
      <selection activeCell="L13" sqref="L13"/>
    </sheetView>
  </sheetViews>
  <sheetFormatPr defaultColWidth="9.02654867256637" defaultRowHeight="13.5"/>
  <sheetData>
    <row r="1" spans="1:1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</row>
    <row r="2" ht="59" customHeight="1" spans="1:10">
      <c r="A2" s="14" t="s">
        <v>52</v>
      </c>
      <c r="B2" s="14"/>
      <c r="C2" s="14"/>
      <c r="D2" s="14"/>
      <c r="E2" s="14"/>
      <c r="F2" s="14"/>
      <c r="G2" s="14"/>
      <c r="H2" s="14"/>
      <c r="I2" s="14"/>
      <c r="J2" s="14"/>
    </row>
    <row r="3" spans="1:10">
      <c r="A3" s="3" t="s">
        <v>0</v>
      </c>
      <c r="B3" s="3" t="s">
        <v>53</v>
      </c>
      <c r="C3" s="3" t="s">
        <v>54</v>
      </c>
      <c r="D3" s="3"/>
      <c r="E3" s="3"/>
      <c r="F3" s="3" t="s">
        <v>55</v>
      </c>
      <c r="G3" s="3" t="s">
        <v>56</v>
      </c>
      <c r="H3" s="3" t="s">
        <v>57</v>
      </c>
      <c r="I3" s="3" t="s">
        <v>58</v>
      </c>
      <c r="J3" s="3"/>
    </row>
    <row r="4" spans="1:10">
      <c r="A4" s="3"/>
      <c r="B4" s="3"/>
      <c r="C4" s="3" t="s">
        <v>59</v>
      </c>
      <c r="D4" s="3" t="s">
        <v>60</v>
      </c>
      <c r="E4" s="3" t="s">
        <v>61</v>
      </c>
      <c r="F4" s="3"/>
      <c r="G4" s="3"/>
      <c r="H4" s="3"/>
      <c r="I4" s="3"/>
      <c r="J4" s="3"/>
    </row>
    <row r="5" spans="1:10">
      <c r="A5" s="15">
        <v>1</v>
      </c>
      <c r="B5" s="15" t="s">
        <v>62</v>
      </c>
      <c r="C5" s="15" t="s">
        <v>63</v>
      </c>
      <c r="D5" s="15" t="s">
        <v>64</v>
      </c>
      <c r="E5" s="15" t="s">
        <v>65</v>
      </c>
      <c r="F5" s="15">
        <v>150</v>
      </c>
      <c r="G5" s="6">
        <v>0</v>
      </c>
      <c r="H5" s="6">
        <v>0</v>
      </c>
      <c r="I5" s="6">
        <f>F5*(H5+G5)</f>
        <v>0</v>
      </c>
      <c r="J5" s="6"/>
    </row>
    <row r="6" spans="1:10">
      <c r="A6" s="15">
        <v>3</v>
      </c>
      <c r="B6" s="15" t="s">
        <v>62</v>
      </c>
      <c r="C6" s="15" t="s">
        <v>63</v>
      </c>
      <c r="D6" s="15" t="s">
        <v>66</v>
      </c>
      <c r="E6" s="15" t="s">
        <v>67</v>
      </c>
      <c r="F6" s="15">
        <v>150</v>
      </c>
      <c r="G6" s="6">
        <v>0</v>
      </c>
      <c r="H6" s="6">
        <v>0</v>
      </c>
      <c r="I6" s="6">
        <f t="shared" ref="I6:I18" si="0">F6*(H6+G6)</f>
        <v>0</v>
      </c>
      <c r="J6" s="6"/>
    </row>
    <row r="7" spans="1:10">
      <c r="A7" s="15">
        <v>4</v>
      </c>
      <c r="B7" s="15" t="s">
        <v>62</v>
      </c>
      <c r="C7" s="15" t="s">
        <v>68</v>
      </c>
      <c r="D7" s="15" t="s">
        <v>69</v>
      </c>
      <c r="E7" s="15" t="s">
        <v>70</v>
      </c>
      <c r="F7" s="15">
        <v>100</v>
      </c>
      <c r="G7" s="6">
        <v>0</v>
      </c>
      <c r="H7" s="6">
        <v>0</v>
      </c>
      <c r="I7" s="6">
        <f t="shared" si="0"/>
        <v>0</v>
      </c>
      <c r="J7" s="6"/>
    </row>
    <row r="8" spans="1:10">
      <c r="A8" s="15">
        <v>5</v>
      </c>
      <c r="B8" s="15" t="s">
        <v>62</v>
      </c>
      <c r="C8" s="15" t="s">
        <v>63</v>
      </c>
      <c r="D8" s="15" t="s">
        <v>71</v>
      </c>
      <c r="E8" s="15" t="s">
        <v>72</v>
      </c>
      <c r="F8" s="15">
        <v>100</v>
      </c>
      <c r="G8" s="6">
        <v>0</v>
      </c>
      <c r="H8" s="6">
        <v>0</v>
      </c>
      <c r="I8" s="6">
        <f t="shared" si="0"/>
        <v>0</v>
      </c>
      <c r="J8" s="6"/>
    </row>
    <row r="9" spans="1:10">
      <c r="A9" s="15">
        <v>6</v>
      </c>
      <c r="B9" s="15" t="s">
        <v>62</v>
      </c>
      <c r="C9" s="15" t="s">
        <v>68</v>
      </c>
      <c r="D9" s="15" t="s">
        <v>73</v>
      </c>
      <c r="E9" s="15" t="s">
        <v>74</v>
      </c>
      <c r="F9" s="15">
        <v>250</v>
      </c>
      <c r="G9" s="6">
        <v>0</v>
      </c>
      <c r="H9" s="6">
        <v>0</v>
      </c>
      <c r="I9" s="6">
        <f t="shared" si="0"/>
        <v>0</v>
      </c>
      <c r="J9" s="6"/>
    </row>
    <row r="10" spans="1:10">
      <c r="A10" s="15">
        <v>7</v>
      </c>
      <c r="B10" s="15" t="s">
        <v>62</v>
      </c>
      <c r="C10" s="15" t="s">
        <v>68</v>
      </c>
      <c r="D10" s="15" t="s">
        <v>75</v>
      </c>
      <c r="E10" s="15" t="s">
        <v>76</v>
      </c>
      <c r="F10" s="15">
        <v>550</v>
      </c>
      <c r="G10" s="6">
        <v>0</v>
      </c>
      <c r="H10" s="6">
        <v>0</v>
      </c>
      <c r="I10" s="6">
        <f t="shared" si="0"/>
        <v>0</v>
      </c>
      <c r="J10" s="6"/>
    </row>
    <row r="11" spans="1:10">
      <c r="A11" s="15">
        <v>8</v>
      </c>
      <c r="B11" s="15" t="s">
        <v>62</v>
      </c>
      <c r="C11" s="15" t="s">
        <v>77</v>
      </c>
      <c r="D11" s="15" t="s">
        <v>78</v>
      </c>
      <c r="E11" s="15" t="s">
        <v>79</v>
      </c>
      <c r="F11" s="15">
        <v>300</v>
      </c>
      <c r="G11" s="6">
        <v>0</v>
      </c>
      <c r="H11" s="6">
        <v>0</v>
      </c>
      <c r="I11" s="6">
        <f t="shared" si="0"/>
        <v>0</v>
      </c>
      <c r="J11" s="6"/>
    </row>
    <row r="12" spans="1:10">
      <c r="A12" s="15">
        <v>9</v>
      </c>
      <c r="B12" s="15" t="s">
        <v>62</v>
      </c>
      <c r="C12" s="15" t="s">
        <v>80</v>
      </c>
      <c r="D12" s="15" t="s">
        <v>81</v>
      </c>
      <c r="E12" s="15" t="s">
        <v>82</v>
      </c>
      <c r="F12" s="15">
        <v>400</v>
      </c>
      <c r="G12" s="6">
        <v>0</v>
      </c>
      <c r="H12" s="6">
        <v>0</v>
      </c>
      <c r="I12" s="6">
        <f t="shared" si="0"/>
        <v>0</v>
      </c>
      <c r="J12" s="6"/>
    </row>
    <row r="13" spans="1:10">
      <c r="A13" s="7" t="s">
        <v>83</v>
      </c>
      <c r="B13" s="7"/>
      <c r="C13" s="7"/>
      <c r="D13" s="7"/>
      <c r="E13" s="7"/>
      <c r="F13" s="7">
        <v>2000</v>
      </c>
      <c r="G13" s="7" t="s">
        <v>84</v>
      </c>
      <c r="H13" s="7"/>
      <c r="I13" s="16">
        <f>SUM(I5:I12)</f>
        <v>0</v>
      </c>
      <c r="J13" s="17"/>
    </row>
    <row r="14" spans="1:10">
      <c r="A14" s="3" t="s">
        <v>0</v>
      </c>
      <c r="B14" s="3" t="s">
        <v>53</v>
      </c>
      <c r="C14" s="3" t="s">
        <v>85</v>
      </c>
      <c r="D14" s="3" t="s">
        <v>86</v>
      </c>
      <c r="E14" s="3" t="s">
        <v>57</v>
      </c>
      <c r="F14" s="3" t="s">
        <v>58</v>
      </c>
      <c r="G14" s="3" t="s">
        <v>87</v>
      </c>
      <c r="H14" s="3" t="s">
        <v>58</v>
      </c>
      <c r="I14" s="3" t="s">
        <v>88</v>
      </c>
      <c r="J14" s="18" t="s">
        <v>58</v>
      </c>
    </row>
    <row r="15" spans="1:10">
      <c r="A15" s="3"/>
      <c r="B15" s="3"/>
      <c r="C15" s="3" t="s">
        <v>89</v>
      </c>
      <c r="D15" s="3"/>
      <c r="E15" s="3"/>
      <c r="F15" s="3"/>
      <c r="G15" s="3"/>
      <c r="H15" s="3"/>
      <c r="I15" s="3"/>
      <c r="J15" s="18"/>
    </row>
    <row r="16" spans="1:10">
      <c r="A16" s="9">
        <v>1</v>
      </c>
      <c r="B16" s="9" t="s">
        <v>62</v>
      </c>
      <c r="C16" s="9" t="s">
        <v>90</v>
      </c>
      <c r="D16" s="10"/>
      <c r="E16" s="11"/>
      <c r="F16" s="6">
        <f t="shared" ref="F16:F23" si="1">D16+E16</f>
        <v>0</v>
      </c>
      <c r="G16" s="11"/>
      <c r="H16" s="6">
        <f>D16+G16</f>
        <v>0</v>
      </c>
      <c r="I16" s="11"/>
      <c r="J16" s="6">
        <f>D16+I16</f>
        <v>0</v>
      </c>
    </row>
    <row r="17" spans="1:10">
      <c r="A17" s="9">
        <v>2</v>
      </c>
      <c r="B17" s="9" t="s">
        <v>62</v>
      </c>
      <c r="C17" s="9" t="s">
        <v>91</v>
      </c>
      <c r="D17" s="10"/>
      <c r="E17" s="11"/>
      <c r="F17" s="6">
        <f t="shared" si="1"/>
        <v>0</v>
      </c>
      <c r="G17" s="11"/>
      <c r="H17" s="6">
        <f t="shared" ref="H17:H23" si="2">D17+G17</f>
        <v>0</v>
      </c>
      <c r="I17" s="11"/>
      <c r="J17" s="6">
        <f t="shared" ref="J17:J23" si="3">D17+I17</f>
        <v>0</v>
      </c>
    </row>
    <row r="18" spans="1:10">
      <c r="A18" s="9">
        <v>3</v>
      </c>
      <c r="B18" s="9" t="s">
        <v>62</v>
      </c>
      <c r="C18" s="9" t="s">
        <v>92</v>
      </c>
      <c r="D18" s="10"/>
      <c r="E18" s="11"/>
      <c r="F18" s="6">
        <f t="shared" si="1"/>
        <v>0</v>
      </c>
      <c r="G18" s="11"/>
      <c r="H18" s="6">
        <f t="shared" si="2"/>
        <v>0</v>
      </c>
      <c r="I18" s="11"/>
      <c r="J18" s="6">
        <f t="shared" si="3"/>
        <v>0</v>
      </c>
    </row>
    <row r="19" spans="1:10">
      <c r="A19" s="9">
        <v>4</v>
      </c>
      <c r="B19" s="9" t="s">
        <v>62</v>
      </c>
      <c r="C19" s="9" t="s">
        <v>93</v>
      </c>
      <c r="D19" s="10"/>
      <c r="E19" s="11"/>
      <c r="F19" s="6">
        <f t="shared" si="1"/>
        <v>0</v>
      </c>
      <c r="G19" s="11"/>
      <c r="H19" s="6">
        <f t="shared" si="2"/>
        <v>0</v>
      </c>
      <c r="I19" s="11"/>
      <c r="J19" s="6">
        <f t="shared" si="3"/>
        <v>0</v>
      </c>
    </row>
    <row r="20" spans="1:10">
      <c r="A20" s="9">
        <v>5</v>
      </c>
      <c r="B20" s="9" t="s">
        <v>62</v>
      </c>
      <c r="C20" s="9" t="s">
        <v>94</v>
      </c>
      <c r="D20" s="10"/>
      <c r="E20" s="11"/>
      <c r="F20" s="6">
        <f t="shared" si="1"/>
        <v>0</v>
      </c>
      <c r="G20" s="11"/>
      <c r="H20" s="6">
        <f t="shared" si="2"/>
        <v>0</v>
      </c>
      <c r="I20" s="11"/>
      <c r="J20" s="6">
        <f t="shared" si="3"/>
        <v>0</v>
      </c>
    </row>
    <row r="21" spans="1:10">
      <c r="A21" s="9">
        <v>6</v>
      </c>
      <c r="B21" s="9" t="s">
        <v>62</v>
      </c>
      <c r="C21" s="9" t="s">
        <v>95</v>
      </c>
      <c r="D21" s="10"/>
      <c r="E21" s="11"/>
      <c r="F21" s="6">
        <f t="shared" si="1"/>
        <v>0</v>
      </c>
      <c r="G21" s="11"/>
      <c r="H21" s="6">
        <f t="shared" si="2"/>
        <v>0</v>
      </c>
      <c r="I21" s="11"/>
      <c r="J21" s="6">
        <f t="shared" si="3"/>
        <v>0</v>
      </c>
    </row>
    <row r="22" spans="1:10">
      <c r="A22" s="9">
        <v>7</v>
      </c>
      <c r="B22" s="9" t="s">
        <v>62</v>
      </c>
      <c r="C22" s="9" t="s">
        <v>96</v>
      </c>
      <c r="D22" s="10"/>
      <c r="E22" s="11"/>
      <c r="F22" s="6">
        <f t="shared" si="1"/>
        <v>0</v>
      </c>
      <c r="G22" s="11"/>
      <c r="H22" s="6">
        <f t="shared" si="2"/>
        <v>0</v>
      </c>
      <c r="I22" s="11"/>
      <c r="J22" s="6">
        <f t="shared" si="3"/>
        <v>0</v>
      </c>
    </row>
    <row r="23" spans="1:10">
      <c r="A23" s="9">
        <v>8</v>
      </c>
      <c r="B23" s="9" t="s">
        <v>62</v>
      </c>
      <c r="C23" s="9" t="s">
        <v>97</v>
      </c>
      <c r="D23" s="10"/>
      <c r="E23" s="11"/>
      <c r="F23" s="6">
        <f t="shared" si="1"/>
        <v>0</v>
      </c>
      <c r="G23" s="11"/>
      <c r="H23" s="6">
        <f t="shared" si="2"/>
        <v>0</v>
      </c>
      <c r="I23" s="11"/>
      <c r="J23" s="6">
        <f t="shared" si="3"/>
        <v>0</v>
      </c>
    </row>
    <row r="24" ht="20.25" spans="1:10">
      <c r="A24" s="12" t="s">
        <v>0</v>
      </c>
      <c r="B24" s="13" t="s">
        <v>98</v>
      </c>
      <c r="C24" s="12" t="s">
        <v>99</v>
      </c>
      <c r="D24" s="13" t="s">
        <v>86</v>
      </c>
      <c r="E24" s="12" t="s">
        <v>57</v>
      </c>
      <c r="F24" s="13" t="s">
        <v>58</v>
      </c>
      <c r="G24" s="13" t="s">
        <v>87</v>
      </c>
      <c r="H24" s="12" t="s">
        <v>58</v>
      </c>
      <c r="I24" s="13" t="s">
        <v>88</v>
      </c>
      <c r="J24" s="13" t="s">
        <v>58</v>
      </c>
    </row>
    <row r="25" spans="1:10">
      <c r="A25" s="9">
        <v>1</v>
      </c>
      <c r="B25" s="9" t="s">
        <v>62</v>
      </c>
      <c r="C25" s="9" t="s">
        <v>100</v>
      </c>
      <c r="D25" s="10"/>
      <c r="E25" s="11"/>
      <c r="F25" s="6">
        <f t="shared" ref="F25:F32" si="4">D25+E25</f>
        <v>0</v>
      </c>
      <c r="G25" s="11"/>
      <c r="H25" s="6">
        <f>D25+G25</f>
        <v>0</v>
      </c>
      <c r="I25" s="11"/>
      <c r="J25" s="6">
        <f>D25+I25</f>
        <v>0</v>
      </c>
    </row>
    <row r="26" spans="1:10">
      <c r="A26" s="9">
        <v>2</v>
      </c>
      <c r="B26" s="9" t="s">
        <v>62</v>
      </c>
      <c r="C26" s="9" t="s">
        <v>101</v>
      </c>
      <c r="D26" s="10"/>
      <c r="E26" s="11"/>
      <c r="F26" s="6">
        <f t="shared" si="4"/>
        <v>0</v>
      </c>
      <c r="G26" s="11"/>
      <c r="H26" s="6">
        <f t="shared" ref="H26:H32" si="5">D26+G26</f>
        <v>0</v>
      </c>
      <c r="I26" s="11"/>
      <c r="J26" s="6">
        <f t="shared" ref="J26:J32" si="6">D26+I26</f>
        <v>0</v>
      </c>
    </row>
    <row r="27" spans="1:10">
      <c r="A27" s="9">
        <v>3</v>
      </c>
      <c r="B27" s="9" t="s">
        <v>62</v>
      </c>
      <c r="C27" s="9" t="s">
        <v>102</v>
      </c>
      <c r="D27" s="10"/>
      <c r="E27" s="11"/>
      <c r="F27" s="6">
        <f t="shared" si="4"/>
        <v>0</v>
      </c>
      <c r="G27" s="11"/>
      <c r="H27" s="6">
        <f t="shared" si="5"/>
        <v>0</v>
      </c>
      <c r="I27" s="11"/>
      <c r="J27" s="6">
        <f t="shared" si="6"/>
        <v>0</v>
      </c>
    </row>
    <row r="28" spans="1:10">
      <c r="A28" s="9">
        <v>4</v>
      </c>
      <c r="B28" s="9" t="s">
        <v>62</v>
      </c>
      <c r="C28" s="9" t="s">
        <v>103</v>
      </c>
      <c r="D28" s="10"/>
      <c r="E28" s="11"/>
      <c r="F28" s="6">
        <f t="shared" si="4"/>
        <v>0</v>
      </c>
      <c r="G28" s="11"/>
      <c r="H28" s="6">
        <f t="shared" si="5"/>
        <v>0</v>
      </c>
      <c r="I28" s="11"/>
      <c r="J28" s="6">
        <f t="shared" si="6"/>
        <v>0</v>
      </c>
    </row>
    <row r="29" spans="1:10">
      <c r="A29" s="9">
        <v>5</v>
      </c>
      <c r="B29" s="9" t="s">
        <v>62</v>
      </c>
      <c r="C29" s="9" t="s">
        <v>104</v>
      </c>
      <c r="D29" s="10"/>
      <c r="E29" s="11"/>
      <c r="F29" s="6">
        <f t="shared" si="4"/>
        <v>0</v>
      </c>
      <c r="G29" s="11"/>
      <c r="H29" s="6">
        <f t="shared" si="5"/>
        <v>0</v>
      </c>
      <c r="I29" s="11"/>
      <c r="J29" s="6">
        <f t="shared" si="6"/>
        <v>0</v>
      </c>
    </row>
    <row r="30" spans="1:10">
      <c r="A30" s="9">
        <v>6</v>
      </c>
      <c r="B30" s="9" t="s">
        <v>62</v>
      </c>
      <c r="C30" s="9" t="s">
        <v>105</v>
      </c>
      <c r="D30" s="10"/>
      <c r="E30" s="11"/>
      <c r="F30" s="6">
        <f t="shared" si="4"/>
        <v>0</v>
      </c>
      <c r="G30" s="11"/>
      <c r="H30" s="6">
        <f t="shared" si="5"/>
        <v>0</v>
      </c>
      <c r="I30" s="11"/>
      <c r="J30" s="6">
        <f t="shared" si="6"/>
        <v>0</v>
      </c>
    </row>
    <row r="31" spans="1:10">
      <c r="A31" s="9">
        <v>7</v>
      </c>
      <c r="B31" s="9" t="s">
        <v>62</v>
      </c>
      <c r="C31" s="9" t="s">
        <v>106</v>
      </c>
      <c r="D31" s="10"/>
      <c r="E31" s="11"/>
      <c r="F31" s="6">
        <f t="shared" si="4"/>
        <v>0</v>
      </c>
      <c r="G31" s="11"/>
      <c r="H31" s="6">
        <f t="shared" si="5"/>
        <v>0</v>
      </c>
      <c r="I31" s="11"/>
      <c r="J31" s="6">
        <f t="shared" si="6"/>
        <v>0</v>
      </c>
    </row>
    <row r="32" spans="1:10">
      <c r="A32" s="9">
        <v>8</v>
      </c>
      <c r="B32" s="9" t="s">
        <v>62</v>
      </c>
      <c r="C32" s="9" t="s">
        <v>107</v>
      </c>
      <c r="D32" s="10"/>
      <c r="E32" s="11"/>
      <c r="F32" s="6">
        <f t="shared" si="4"/>
        <v>0</v>
      </c>
      <c r="G32" s="11"/>
      <c r="H32" s="6">
        <f t="shared" si="5"/>
        <v>0</v>
      </c>
      <c r="I32" s="11"/>
      <c r="J32" s="6">
        <f t="shared" si="6"/>
        <v>0</v>
      </c>
    </row>
  </sheetData>
  <mergeCells count="28">
    <mergeCell ref="A1:J1"/>
    <mergeCell ref="A2:J2"/>
    <mergeCell ref="C3:E3"/>
    <mergeCell ref="I5:J5"/>
    <mergeCell ref="I6:J6"/>
    <mergeCell ref="I7:J7"/>
    <mergeCell ref="I8:J8"/>
    <mergeCell ref="I9:J9"/>
    <mergeCell ref="I10:J10"/>
    <mergeCell ref="I11:J11"/>
    <mergeCell ref="I12:J12"/>
    <mergeCell ref="A13:E13"/>
    <mergeCell ref="I13:J13"/>
    <mergeCell ref="A3:A4"/>
    <mergeCell ref="A14:A15"/>
    <mergeCell ref="B3:B4"/>
    <mergeCell ref="B14:B15"/>
    <mergeCell ref="D14:D15"/>
    <mergeCell ref="E14:E15"/>
    <mergeCell ref="F3:F4"/>
    <mergeCell ref="F14:F15"/>
    <mergeCell ref="G3:G4"/>
    <mergeCell ref="G14:G15"/>
    <mergeCell ref="H3:H4"/>
    <mergeCell ref="H14:H15"/>
    <mergeCell ref="I14:I15"/>
    <mergeCell ref="J14:J15"/>
    <mergeCell ref="I3:J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zoomScale="130" zoomScaleNormal="130" topLeftCell="A11" workbookViewId="0">
      <selection activeCell="N9" sqref="N9"/>
    </sheetView>
  </sheetViews>
  <sheetFormatPr defaultColWidth="9.02654867256637" defaultRowHeight="13.5"/>
  <sheetData>
    <row r="1" spans="1:1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</row>
    <row r="2" ht="59" customHeight="1" spans="1:10">
      <c r="A2" s="2" t="s">
        <v>108</v>
      </c>
      <c r="B2" s="2"/>
      <c r="C2" s="2"/>
      <c r="D2" s="2"/>
      <c r="E2" s="2"/>
      <c r="F2" s="2"/>
      <c r="G2" s="2"/>
      <c r="H2" s="2"/>
      <c r="I2" s="2"/>
      <c r="J2" s="2"/>
    </row>
    <row r="3" spans="1:10">
      <c r="A3" s="3" t="s">
        <v>0</v>
      </c>
      <c r="B3" s="3" t="s">
        <v>53</v>
      </c>
      <c r="C3" s="3" t="s">
        <v>54</v>
      </c>
      <c r="D3" s="3"/>
      <c r="E3" s="3"/>
      <c r="F3" s="3" t="s">
        <v>109</v>
      </c>
      <c r="G3" s="3" t="s">
        <v>56</v>
      </c>
      <c r="H3" s="3" t="s">
        <v>57</v>
      </c>
      <c r="I3" s="3" t="s">
        <v>58</v>
      </c>
      <c r="J3" s="3"/>
    </row>
    <row r="4" spans="1:10">
      <c r="A4" s="3"/>
      <c r="B4" s="3"/>
      <c r="C4" s="3" t="s">
        <v>59</v>
      </c>
      <c r="D4" s="3" t="s">
        <v>60</v>
      </c>
      <c r="E4" s="3" t="s">
        <v>61</v>
      </c>
      <c r="F4" s="3"/>
      <c r="G4" s="3"/>
      <c r="H4" s="3"/>
      <c r="I4" s="3"/>
      <c r="J4" s="3"/>
    </row>
    <row r="5" spans="1:10">
      <c r="A5" s="4">
        <v>1</v>
      </c>
      <c r="B5" s="4" t="s">
        <v>110</v>
      </c>
      <c r="C5" s="4" t="s">
        <v>63</v>
      </c>
      <c r="D5" s="4" t="s">
        <v>111</v>
      </c>
      <c r="E5" s="4" t="s">
        <v>112</v>
      </c>
      <c r="F5" s="5">
        <v>150</v>
      </c>
      <c r="G5" s="6">
        <v>0</v>
      </c>
      <c r="H5" s="6">
        <v>0</v>
      </c>
      <c r="I5" s="6">
        <f t="shared" ref="I5:I12" si="0">F5*(G5+H5)</f>
        <v>0</v>
      </c>
      <c r="J5" s="6"/>
    </row>
    <row r="6" spans="1:10">
      <c r="A6" s="4">
        <v>2</v>
      </c>
      <c r="B6" s="4" t="s">
        <v>110</v>
      </c>
      <c r="C6" s="4" t="s">
        <v>68</v>
      </c>
      <c r="D6" s="4" t="s">
        <v>113</v>
      </c>
      <c r="E6" s="4" t="s">
        <v>114</v>
      </c>
      <c r="F6" s="5">
        <v>200</v>
      </c>
      <c r="G6" s="6">
        <v>0</v>
      </c>
      <c r="H6" s="6">
        <v>0</v>
      </c>
      <c r="I6" s="6">
        <f t="shared" si="0"/>
        <v>0</v>
      </c>
      <c r="J6" s="6"/>
    </row>
    <row r="7" spans="1:10">
      <c r="A7" s="4">
        <v>3</v>
      </c>
      <c r="B7" s="4" t="s">
        <v>110</v>
      </c>
      <c r="C7" s="4" t="s">
        <v>63</v>
      </c>
      <c r="D7" s="4" t="s">
        <v>64</v>
      </c>
      <c r="E7" s="4" t="s">
        <v>67</v>
      </c>
      <c r="F7" s="5">
        <v>200</v>
      </c>
      <c r="G7" s="6">
        <v>0</v>
      </c>
      <c r="H7" s="6">
        <v>0</v>
      </c>
      <c r="I7" s="6">
        <f t="shared" si="0"/>
        <v>0</v>
      </c>
      <c r="J7" s="6"/>
    </row>
    <row r="8" spans="1:10">
      <c r="A8" s="4">
        <v>4</v>
      </c>
      <c r="B8" s="4" t="s">
        <v>110</v>
      </c>
      <c r="C8" s="4" t="s">
        <v>68</v>
      </c>
      <c r="D8" s="4" t="s">
        <v>69</v>
      </c>
      <c r="E8" s="4" t="s">
        <v>70</v>
      </c>
      <c r="F8" s="5">
        <v>200</v>
      </c>
      <c r="G8" s="6">
        <v>0</v>
      </c>
      <c r="H8" s="6">
        <v>0</v>
      </c>
      <c r="I8" s="6">
        <f t="shared" si="0"/>
        <v>0</v>
      </c>
      <c r="J8" s="6"/>
    </row>
    <row r="9" spans="1:10">
      <c r="A9" s="4">
        <v>5</v>
      </c>
      <c r="B9" s="4" t="s">
        <v>110</v>
      </c>
      <c r="C9" s="4" t="s">
        <v>63</v>
      </c>
      <c r="D9" s="4" t="s">
        <v>71</v>
      </c>
      <c r="E9" s="4" t="s">
        <v>72</v>
      </c>
      <c r="F9" s="5">
        <v>200</v>
      </c>
      <c r="G9" s="6">
        <v>0</v>
      </c>
      <c r="H9" s="6">
        <v>0</v>
      </c>
      <c r="I9" s="6">
        <f t="shared" si="0"/>
        <v>0</v>
      </c>
      <c r="J9" s="6"/>
    </row>
    <row r="10" spans="1:10">
      <c r="A10" s="4">
        <v>6</v>
      </c>
      <c r="B10" s="4" t="s">
        <v>110</v>
      </c>
      <c r="C10" s="4" t="s">
        <v>68</v>
      </c>
      <c r="D10" s="4" t="s">
        <v>73</v>
      </c>
      <c r="E10" s="4" t="s">
        <v>74</v>
      </c>
      <c r="F10" s="5">
        <v>450</v>
      </c>
      <c r="G10" s="6">
        <v>0</v>
      </c>
      <c r="H10" s="6">
        <v>0</v>
      </c>
      <c r="I10" s="6">
        <f t="shared" si="0"/>
        <v>0</v>
      </c>
      <c r="J10" s="6"/>
    </row>
    <row r="11" spans="1:10">
      <c r="A11" s="4">
        <v>7</v>
      </c>
      <c r="B11" s="4" t="s">
        <v>110</v>
      </c>
      <c r="C11" s="4" t="s">
        <v>63</v>
      </c>
      <c r="D11" s="4" t="s">
        <v>75</v>
      </c>
      <c r="E11" s="4" t="s">
        <v>76</v>
      </c>
      <c r="F11" s="5">
        <v>300</v>
      </c>
      <c r="G11" s="6">
        <v>0</v>
      </c>
      <c r="H11" s="6">
        <v>0</v>
      </c>
      <c r="I11" s="6">
        <f t="shared" si="0"/>
        <v>0</v>
      </c>
      <c r="J11" s="6"/>
    </row>
    <row r="12" spans="1:10">
      <c r="A12" s="4">
        <v>8</v>
      </c>
      <c r="B12" s="4" t="s">
        <v>110</v>
      </c>
      <c r="C12" s="4" t="s">
        <v>68</v>
      </c>
      <c r="D12" s="4" t="s">
        <v>115</v>
      </c>
      <c r="E12" s="4" t="s">
        <v>116</v>
      </c>
      <c r="F12" s="5">
        <v>300</v>
      </c>
      <c r="G12" s="6">
        <v>0</v>
      </c>
      <c r="H12" s="6">
        <v>0</v>
      </c>
      <c r="I12" s="6">
        <f t="shared" si="0"/>
        <v>0</v>
      </c>
      <c r="J12" s="6"/>
    </row>
    <row r="13" spans="1:10">
      <c r="A13" s="7" t="s">
        <v>83</v>
      </c>
      <c r="B13" s="7"/>
      <c r="C13" s="7"/>
      <c r="D13" s="7"/>
      <c r="E13" s="7"/>
      <c r="F13" s="7">
        <v>2000</v>
      </c>
      <c r="G13" s="7" t="s">
        <v>84</v>
      </c>
      <c r="H13" s="7"/>
      <c r="I13" s="8">
        <f>SUM(I5:I12)</f>
        <v>0</v>
      </c>
      <c r="J13" s="8"/>
    </row>
    <row r="14" spans="1:10">
      <c r="A14" s="3" t="s">
        <v>0</v>
      </c>
      <c r="B14" s="3" t="s">
        <v>53</v>
      </c>
      <c r="C14" s="3" t="s">
        <v>85</v>
      </c>
      <c r="D14" s="3" t="s">
        <v>86</v>
      </c>
      <c r="E14" s="3" t="s">
        <v>57</v>
      </c>
      <c r="F14" s="3" t="s">
        <v>58</v>
      </c>
      <c r="G14" s="3" t="s">
        <v>87</v>
      </c>
      <c r="H14" s="3" t="s">
        <v>58</v>
      </c>
      <c r="I14" s="3" t="s">
        <v>88</v>
      </c>
      <c r="J14" s="3" t="s">
        <v>58</v>
      </c>
    </row>
    <row r="15" spans="1:10">
      <c r="A15" s="3"/>
      <c r="B15" s="3"/>
      <c r="C15" s="3" t="s">
        <v>89</v>
      </c>
      <c r="D15" s="3"/>
      <c r="E15" s="3"/>
      <c r="F15" s="3"/>
      <c r="G15" s="3"/>
      <c r="H15" s="3"/>
      <c r="I15" s="3"/>
      <c r="J15" s="3"/>
    </row>
    <row r="16" spans="1:10">
      <c r="A16" s="9">
        <v>1</v>
      </c>
      <c r="B16" s="9" t="s">
        <v>98</v>
      </c>
      <c r="C16" s="9" t="s">
        <v>90</v>
      </c>
      <c r="D16" s="10"/>
      <c r="E16" s="11"/>
      <c r="F16" s="6">
        <f t="shared" ref="F16:F23" si="1">D16+E16</f>
        <v>0</v>
      </c>
      <c r="G16" s="11"/>
      <c r="H16" s="6">
        <f t="shared" ref="H16:H23" si="2">D16+G16</f>
        <v>0</v>
      </c>
      <c r="I16" s="11"/>
      <c r="J16" s="6">
        <f t="shared" ref="J16:J23" si="3">D16+I16</f>
        <v>0</v>
      </c>
    </row>
    <row r="17" spans="1:10">
      <c r="A17" s="9">
        <v>2</v>
      </c>
      <c r="B17" s="9" t="s">
        <v>98</v>
      </c>
      <c r="C17" s="9" t="s">
        <v>91</v>
      </c>
      <c r="D17" s="10"/>
      <c r="E17" s="11"/>
      <c r="F17" s="6">
        <f t="shared" si="1"/>
        <v>0</v>
      </c>
      <c r="G17" s="11"/>
      <c r="H17" s="6">
        <f t="shared" si="2"/>
        <v>0</v>
      </c>
      <c r="I17" s="11"/>
      <c r="J17" s="6">
        <f t="shared" si="3"/>
        <v>0</v>
      </c>
    </row>
    <row r="18" spans="1:10">
      <c r="A18" s="9">
        <v>3</v>
      </c>
      <c r="B18" s="9" t="s">
        <v>98</v>
      </c>
      <c r="C18" s="9" t="s">
        <v>92</v>
      </c>
      <c r="D18" s="10"/>
      <c r="E18" s="11"/>
      <c r="F18" s="6">
        <f t="shared" si="1"/>
        <v>0</v>
      </c>
      <c r="G18" s="11"/>
      <c r="H18" s="6">
        <f t="shared" si="2"/>
        <v>0</v>
      </c>
      <c r="I18" s="11"/>
      <c r="J18" s="6">
        <f t="shared" si="3"/>
        <v>0</v>
      </c>
    </row>
    <row r="19" spans="1:10">
      <c r="A19" s="9">
        <v>4</v>
      </c>
      <c r="B19" s="9" t="s">
        <v>98</v>
      </c>
      <c r="C19" s="9" t="s">
        <v>93</v>
      </c>
      <c r="D19" s="10"/>
      <c r="E19" s="11"/>
      <c r="F19" s="6">
        <f t="shared" si="1"/>
        <v>0</v>
      </c>
      <c r="G19" s="11"/>
      <c r="H19" s="6">
        <f t="shared" si="2"/>
        <v>0</v>
      </c>
      <c r="I19" s="11"/>
      <c r="J19" s="6">
        <f t="shared" si="3"/>
        <v>0</v>
      </c>
    </row>
    <row r="20" spans="1:10">
      <c r="A20" s="9">
        <v>5</v>
      </c>
      <c r="B20" s="9" t="s">
        <v>98</v>
      </c>
      <c r="C20" s="9" t="s">
        <v>94</v>
      </c>
      <c r="D20" s="10"/>
      <c r="E20" s="11"/>
      <c r="F20" s="6">
        <f t="shared" si="1"/>
        <v>0</v>
      </c>
      <c r="G20" s="11"/>
      <c r="H20" s="6">
        <f t="shared" si="2"/>
        <v>0</v>
      </c>
      <c r="I20" s="11"/>
      <c r="J20" s="6">
        <f t="shared" si="3"/>
        <v>0</v>
      </c>
    </row>
    <row r="21" spans="1:10">
      <c r="A21" s="9">
        <v>6</v>
      </c>
      <c r="B21" s="9" t="s">
        <v>98</v>
      </c>
      <c r="C21" s="9" t="s">
        <v>95</v>
      </c>
      <c r="D21" s="10"/>
      <c r="E21" s="11"/>
      <c r="F21" s="6">
        <f t="shared" si="1"/>
        <v>0</v>
      </c>
      <c r="G21" s="11"/>
      <c r="H21" s="6">
        <f t="shared" si="2"/>
        <v>0</v>
      </c>
      <c r="I21" s="11"/>
      <c r="J21" s="6">
        <f t="shared" si="3"/>
        <v>0</v>
      </c>
    </row>
    <row r="22" spans="1:10">
      <c r="A22" s="9">
        <v>7</v>
      </c>
      <c r="B22" s="9" t="s">
        <v>98</v>
      </c>
      <c r="C22" s="9" t="s">
        <v>96</v>
      </c>
      <c r="D22" s="10"/>
      <c r="E22" s="11"/>
      <c r="F22" s="6">
        <f t="shared" si="1"/>
        <v>0</v>
      </c>
      <c r="G22" s="11"/>
      <c r="H22" s="6">
        <f t="shared" si="2"/>
        <v>0</v>
      </c>
      <c r="I22" s="11"/>
      <c r="J22" s="6">
        <f t="shared" si="3"/>
        <v>0</v>
      </c>
    </row>
    <row r="23" spans="1:10">
      <c r="A23" s="9">
        <v>8</v>
      </c>
      <c r="B23" s="9" t="s">
        <v>98</v>
      </c>
      <c r="C23" s="9" t="s">
        <v>97</v>
      </c>
      <c r="D23" s="10"/>
      <c r="E23" s="11"/>
      <c r="F23" s="6">
        <f t="shared" si="1"/>
        <v>0</v>
      </c>
      <c r="G23" s="11"/>
      <c r="H23" s="6">
        <f t="shared" si="2"/>
        <v>0</v>
      </c>
      <c r="I23" s="11"/>
      <c r="J23" s="6">
        <f t="shared" si="3"/>
        <v>0</v>
      </c>
    </row>
    <row r="24" ht="20.25" spans="1:10">
      <c r="A24" s="12" t="s">
        <v>0</v>
      </c>
      <c r="B24" s="13" t="s">
        <v>98</v>
      </c>
      <c r="C24" s="12" t="s">
        <v>99</v>
      </c>
      <c r="D24" s="13" t="s">
        <v>86</v>
      </c>
      <c r="E24" s="12" t="s">
        <v>57</v>
      </c>
      <c r="F24" s="13" t="s">
        <v>58</v>
      </c>
      <c r="G24" s="13" t="s">
        <v>87</v>
      </c>
      <c r="H24" s="12" t="s">
        <v>58</v>
      </c>
      <c r="I24" s="13" t="s">
        <v>88</v>
      </c>
      <c r="J24" s="13" t="s">
        <v>58</v>
      </c>
    </row>
    <row r="25" spans="1:10">
      <c r="A25" s="9">
        <v>1</v>
      </c>
      <c r="B25" s="9" t="s">
        <v>98</v>
      </c>
      <c r="C25" s="9" t="s">
        <v>100</v>
      </c>
      <c r="D25" s="10"/>
      <c r="E25" s="11"/>
      <c r="F25" s="6">
        <f t="shared" ref="F25:F32" si="4">D25+E25</f>
        <v>0</v>
      </c>
      <c r="G25" s="11"/>
      <c r="H25" s="6">
        <f t="shared" ref="H25:H32" si="5">D25+G25</f>
        <v>0</v>
      </c>
      <c r="I25" s="11"/>
      <c r="J25" s="6">
        <f t="shared" ref="J25:J32" si="6">D25+I25</f>
        <v>0</v>
      </c>
    </row>
    <row r="26" spans="1:10">
      <c r="A26" s="9">
        <v>2</v>
      </c>
      <c r="B26" s="9" t="s">
        <v>98</v>
      </c>
      <c r="C26" s="9" t="s">
        <v>101</v>
      </c>
      <c r="D26" s="10"/>
      <c r="E26" s="11"/>
      <c r="F26" s="6">
        <f t="shared" si="4"/>
        <v>0</v>
      </c>
      <c r="G26" s="11"/>
      <c r="H26" s="6">
        <f t="shared" si="5"/>
        <v>0</v>
      </c>
      <c r="I26" s="11"/>
      <c r="J26" s="6">
        <f t="shared" si="6"/>
        <v>0</v>
      </c>
    </row>
    <row r="27" spans="1:10">
      <c r="A27" s="9">
        <v>3</v>
      </c>
      <c r="B27" s="9" t="s">
        <v>98</v>
      </c>
      <c r="C27" s="9" t="s">
        <v>102</v>
      </c>
      <c r="D27" s="10"/>
      <c r="E27" s="11"/>
      <c r="F27" s="6">
        <f t="shared" si="4"/>
        <v>0</v>
      </c>
      <c r="G27" s="11"/>
      <c r="H27" s="6">
        <f t="shared" si="5"/>
        <v>0</v>
      </c>
      <c r="I27" s="11"/>
      <c r="J27" s="6">
        <f t="shared" si="6"/>
        <v>0</v>
      </c>
    </row>
    <row r="28" spans="1:10">
      <c r="A28" s="9">
        <v>4</v>
      </c>
      <c r="B28" s="9" t="s">
        <v>98</v>
      </c>
      <c r="C28" s="9" t="s">
        <v>103</v>
      </c>
      <c r="D28" s="10"/>
      <c r="E28" s="11"/>
      <c r="F28" s="6">
        <f t="shared" si="4"/>
        <v>0</v>
      </c>
      <c r="G28" s="11"/>
      <c r="H28" s="6">
        <f t="shared" si="5"/>
        <v>0</v>
      </c>
      <c r="I28" s="11"/>
      <c r="J28" s="6">
        <f t="shared" si="6"/>
        <v>0</v>
      </c>
    </row>
    <row r="29" spans="1:10">
      <c r="A29" s="9">
        <v>5</v>
      </c>
      <c r="B29" s="9" t="s">
        <v>98</v>
      </c>
      <c r="C29" s="9" t="s">
        <v>104</v>
      </c>
      <c r="D29" s="10"/>
      <c r="E29" s="11"/>
      <c r="F29" s="6">
        <f t="shared" si="4"/>
        <v>0</v>
      </c>
      <c r="G29" s="11"/>
      <c r="H29" s="6">
        <f t="shared" si="5"/>
        <v>0</v>
      </c>
      <c r="I29" s="11"/>
      <c r="J29" s="6">
        <f t="shared" si="6"/>
        <v>0</v>
      </c>
    </row>
    <row r="30" spans="1:10">
      <c r="A30" s="9">
        <v>6</v>
      </c>
      <c r="B30" s="9" t="s">
        <v>98</v>
      </c>
      <c r="C30" s="9" t="s">
        <v>105</v>
      </c>
      <c r="D30" s="10"/>
      <c r="E30" s="11"/>
      <c r="F30" s="6">
        <f t="shared" si="4"/>
        <v>0</v>
      </c>
      <c r="G30" s="11"/>
      <c r="H30" s="6">
        <f t="shared" si="5"/>
        <v>0</v>
      </c>
      <c r="I30" s="11"/>
      <c r="J30" s="6">
        <f t="shared" si="6"/>
        <v>0</v>
      </c>
    </row>
    <row r="31" spans="1:10">
      <c r="A31" s="9">
        <v>7</v>
      </c>
      <c r="B31" s="9" t="s">
        <v>98</v>
      </c>
      <c r="C31" s="9" t="s">
        <v>106</v>
      </c>
      <c r="D31" s="10"/>
      <c r="E31" s="11"/>
      <c r="F31" s="6">
        <f t="shared" si="4"/>
        <v>0</v>
      </c>
      <c r="G31" s="11"/>
      <c r="H31" s="6">
        <f t="shared" si="5"/>
        <v>0</v>
      </c>
      <c r="I31" s="11"/>
      <c r="J31" s="6">
        <f t="shared" si="6"/>
        <v>0</v>
      </c>
    </row>
    <row r="32" spans="1:10">
      <c r="A32" s="9">
        <v>8</v>
      </c>
      <c r="B32" s="9" t="s">
        <v>98</v>
      </c>
      <c r="C32" s="9" t="s">
        <v>107</v>
      </c>
      <c r="D32" s="10"/>
      <c r="E32" s="11"/>
      <c r="F32" s="6">
        <f t="shared" si="4"/>
        <v>0</v>
      </c>
      <c r="G32" s="11"/>
      <c r="H32" s="6">
        <f t="shared" si="5"/>
        <v>0</v>
      </c>
      <c r="I32" s="11"/>
      <c r="J32" s="6">
        <f t="shared" si="6"/>
        <v>0</v>
      </c>
    </row>
  </sheetData>
  <mergeCells count="28">
    <mergeCell ref="A1:J1"/>
    <mergeCell ref="A2:J2"/>
    <mergeCell ref="C3:E3"/>
    <mergeCell ref="I5:J5"/>
    <mergeCell ref="I6:J6"/>
    <mergeCell ref="I7:J7"/>
    <mergeCell ref="I8:J8"/>
    <mergeCell ref="I9:J9"/>
    <mergeCell ref="I10:J10"/>
    <mergeCell ref="I11:J11"/>
    <mergeCell ref="I12:J12"/>
    <mergeCell ref="A13:E13"/>
    <mergeCell ref="I13:J13"/>
    <mergeCell ref="A3:A4"/>
    <mergeCell ref="A14:A15"/>
    <mergeCell ref="B3:B4"/>
    <mergeCell ref="B14:B15"/>
    <mergeCell ref="D14:D15"/>
    <mergeCell ref="E14:E15"/>
    <mergeCell ref="F3:F4"/>
    <mergeCell ref="F14:F15"/>
    <mergeCell ref="G3:G4"/>
    <mergeCell ref="G14:G15"/>
    <mergeCell ref="H3:H4"/>
    <mergeCell ref="H14:H15"/>
    <mergeCell ref="I14:I15"/>
    <mergeCell ref="J14:J15"/>
    <mergeCell ref="I3:J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【定制湖蟹】技术综合评分标准</vt:lpstr>
      <vt:lpstr>【塘蟹】技术综合评分标准 </vt:lpstr>
      <vt:lpstr>【定制湖蟹】商务报价评分标准</vt:lpstr>
      <vt:lpstr>【塘蟹】商务报价评分标准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liuxh</dc:creator>
  <cp:lastModifiedBy>♛ Joyce</cp:lastModifiedBy>
  <dcterms:created xsi:type="dcterms:W3CDTF">2026-06-17T06:47:00Z</dcterms:created>
  <dcterms:modified xsi:type="dcterms:W3CDTF">2026-06-17T10:37:01Z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0BC698E64B084703BE693475143A310A_11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